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79716F53-ADEC-4392-AE1D-3BE3802B1E06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TAB 1" sheetId="4" r:id="rId1"/>
    <sheet name="FINAL PAY CALCULATOR" sheetId="5" r:id="rId2"/>
  </sheets>
  <definedNames>
    <definedName name="_xlnm._FilterDatabase" localSheetId="0" hidden="1">'TAB 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D6" i="5"/>
  <c r="D5" i="5"/>
  <c r="D4" i="5"/>
  <c r="D3" i="5"/>
  <c r="D2" i="5"/>
  <c r="D10" i="5" l="1"/>
  <c r="G4" i="5" s="1"/>
  <c r="G2" i="5" l="1"/>
  <c r="G6" i="5"/>
  <c r="D11" i="5"/>
  <c r="G3" i="5"/>
  <c r="G8" i="5" s="1"/>
  <c r="G10" i="5" s="1"/>
  <c r="G5" i="5"/>
  <c r="G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 members who did not work a whole year, the pay periods do not need to add up to 365, but full-time pay should still be entered in col E</t>
        </r>
      </text>
    </comment>
    <comment ref="E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Full time equivalent annual salary:
For term timers this should be FTTT (full-time term time) annual salary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<sst xmlns="http://schemas.openxmlformats.org/spreadsheetml/2006/main" count="35" uniqueCount="35">
  <si>
    <t>Payrun</t>
  </si>
  <si>
    <t>Surname</t>
  </si>
  <si>
    <t>Assumed pensionable pay</t>
  </si>
  <si>
    <t>Actual assumed pensionable pay</t>
  </si>
  <si>
    <t>Additional pension contributions (employer)</t>
  </si>
  <si>
    <t>Additional pension contributions (employee)</t>
  </si>
  <si>
    <t xml:space="preserve"> Pay periods</t>
  </si>
  <si>
    <t>From date e.g. 01/01/11</t>
  </si>
  <si>
    <t>To date e.g. 31/03/11</t>
  </si>
  <si>
    <t>Days</t>
  </si>
  <si>
    <t>Full time equivalent annual salary</t>
  </si>
  <si>
    <t>Annual rate of other regular payments</t>
  </si>
  <si>
    <t>Salary calculation column</t>
  </si>
  <si>
    <t>Sub-total</t>
  </si>
  <si>
    <t>Other one-off payments</t>
  </si>
  <si>
    <t>TOTAL</t>
  </si>
  <si>
    <t>An error message will appear in field D11 if periods totalling more than 366 days are entered.</t>
  </si>
  <si>
    <t>NOTES:</t>
  </si>
  <si>
    <t xml:space="preserve">Use field G9 for the total of any one-off payments received in the year. </t>
  </si>
  <si>
    <t>Use a new row for each period the member had a different annual salary or rate of other regular payments.</t>
  </si>
  <si>
    <t>Days in field D11 should usually total 365 / 366</t>
  </si>
  <si>
    <t>Do not enter anything in columns A, D or G (except for in field G9) as these fields are calculated automatically.</t>
  </si>
  <si>
    <t>REVISED LEAVER DETAILS POST PAY AWARD</t>
  </si>
  <si>
    <t>Actual pensionable pay from 1 April to day of retirement whilst in 50/50</t>
  </si>
  <si>
    <t>Date arrears paid to employee</t>
  </si>
  <si>
    <t>Employee contributions</t>
  </si>
  <si>
    <t>Employer contributions</t>
  </si>
  <si>
    <t>Pensionable arrears</t>
  </si>
  <si>
    <t>Unique pensions identifier number</t>
  </si>
  <si>
    <t>Leaver date</t>
  </si>
  <si>
    <t>N.I. number</t>
  </si>
  <si>
    <t>First forename</t>
  </si>
  <si>
    <t>Employee number</t>
  </si>
  <si>
    <r>
      <rPr>
        <b/>
        <sz val="8"/>
        <rFont val="Calibri"/>
        <family val="2"/>
      </rPr>
      <t>Recalculated final pay</t>
    </r>
    <r>
      <rPr>
        <sz val="8"/>
        <rFont val="Calibri"/>
        <family val="2"/>
      </rPr>
      <t xml:space="preserve"> Note: tab 2 has a final pay calculator that you can copy to your desktop to help you to complete entries in this column </t>
    </r>
    <r>
      <rPr>
        <sz val="8"/>
        <color indexed="10"/>
        <rFont val="Calibri"/>
        <family val="2"/>
      </rPr>
      <t>WE DO NOT NEED THE INDIVIDUAL FINAL PAY CALCULATIONS only the answers in column N</t>
    </r>
    <r>
      <rPr>
        <sz val="8"/>
        <rFont val="Calibri"/>
        <family val="2"/>
      </rPr>
      <t xml:space="preserve">  </t>
    </r>
  </si>
  <si>
    <t xml:space="preserve">Actual pensionable pay from 1 April to day of retirement whilst in Main LGPS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</si>
</sst>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41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3" borderId="0" xfId="0" applyFill="1"/>
    <xf numFmtId="2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/>
    </xf>
    <xf numFmtId="165" fontId="0" fillId="0" borderId="3" xfId="0" applyNumberFormat="1" applyBorder="1" applyAlignment="1" applyProtection="1">
      <alignment horizontal="center"/>
      <protection locked="0"/>
    </xf>
    <xf numFmtId="1" fontId="0" fillId="2" borderId="3" xfId="0" applyNumberForma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2" borderId="5" xfId="0" applyNumberForma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165" fontId="0" fillId="0" borderId="6" xfId="0" applyNumberFormat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2" borderId="7" xfId="0" applyNumberForma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0" borderId="8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3" borderId="12" xfId="0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2"/>
  <sheetViews>
    <sheetView tabSelected="1" workbookViewId="0">
      <selection activeCell="E6" sqref="E6"/>
    </sheetView>
  </sheetViews>
  <sheetFormatPr defaultRowHeight="14.5" x14ac:dyDescent="0.35"/>
  <cols>
    <col min="1" max="1" width="5.6328125" bestFit="1" customWidth="1"/>
    <col min="2" max="2" width="8" style="38" bestFit="1" customWidth="1"/>
    <col min="3" max="3" width="7.90625" bestFit="1" customWidth="1"/>
    <col min="4" max="4" width="7" bestFit="1" customWidth="1"/>
    <col min="5" max="5" width="10.453125" customWidth="1"/>
    <col min="6" max="6" width="10.453125" bestFit="1" customWidth="1"/>
    <col min="7" max="7" width="11.08984375" bestFit="1" customWidth="1"/>
    <col min="8" max="8" width="20.90625" customWidth="1"/>
    <col min="9" max="9" width="19.90625" customWidth="1"/>
    <col min="10" max="10" width="13.54296875" customWidth="1"/>
    <col min="11" max="11" width="12.54296875" customWidth="1"/>
    <col min="12" max="13" width="10.08984375" bestFit="1" customWidth="1"/>
    <col min="14" max="14" width="17.08984375" customWidth="1"/>
    <col min="18" max="18" width="10.54296875" bestFit="1" customWidth="1"/>
  </cols>
  <sheetData>
    <row r="1" spans="1:18" x14ac:dyDescent="0.3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"/>
      <c r="P1" s="3"/>
      <c r="Q1" s="3"/>
      <c r="R1" s="3"/>
    </row>
    <row r="2" spans="1:18" s="2" customFormat="1" ht="105" x14ac:dyDescent="0.25">
      <c r="A2" s="1" t="s">
        <v>0</v>
      </c>
      <c r="B2" s="37" t="s">
        <v>32</v>
      </c>
      <c r="C2" s="1" t="s">
        <v>31</v>
      </c>
      <c r="D2" s="1" t="s">
        <v>1</v>
      </c>
      <c r="E2" s="1" t="s">
        <v>30</v>
      </c>
      <c r="F2" s="1" t="s">
        <v>29</v>
      </c>
      <c r="G2" s="1" t="s">
        <v>28</v>
      </c>
      <c r="H2" s="1" t="s">
        <v>34</v>
      </c>
      <c r="I2" s="1" t="s">
        <v>23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33</v>
      </c>
      <c r="O2" s="4" t="s">
        <v>27</v>
      </c>
      <c r="P2" s="4" t="s">
        <v>25</v>
      </c>
      <c r="Q2" s="4" t="s">
        <v>26</v>
      </c>
      <c r="R2" s="5" t="s">
        <v>24</v>
      </c>
    </row>
  </sheetData>
  <mergeCells count="1">
    <mergeCell ref="A1:N1"/>
  </mergeCells>
  <pageMargins left="0.7" right="0.7" top="0.75" bottom="0.75" header="0.3" footer="0.3"/>
  <pageSetup paperSize="9" orientation="portrait" r:id="rId1"/>
  <headerFooter>
    <oddHeader>&amp;C&amp;"Arial,Regular"&amp;12&amp;B&amp;K000000OFFICIAL - SENSITIVE: Personal Data</oddHeader>
    <oddFooter>&amp;C&amp;"Arial,Regular"&amp;12&amp;B&amp;K000000OFFICIAL - SENSITIVE: Personal Data</oddFooter>
    <evenHeader>&amp;C&amp;"Arial,Regular"&amp;12&amp;B&amp;K000000OFFICIAL - SENSITIVE: Personal Data</evenHeader>
    <evenFooter>&amp;C&amp;"Arial,Regular"&amp;12&amp;B&amp;K000000OFFICIAL - SENSITIVE: Personal Data</evenFooter>
    <firstHeader>&amp;C&amp;"Arial,Regular"&amp;12&amp;B&amp;K000000OFFICIAL - SENSITIVE: Personal Data</firstHeader>
    <firstFooter>&amp;C&amp;"Arial,Regular"&amp;12&amp;B&amp;K000000OFFICIAL - SENSITIVE: Personal Data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16"/>
  <sheetViews>
    <sheetView workbookViewId="0">
      <selection activeCell="E2" sqref="E2:F3"/>
    </sheetView>
  </sheetViews>
  <sheetFormatPr defaultRowHeight="14.5" x14ac:dyDescent="0.35"/>
  <cols>
    <col min="1" max="1" width="22" bestFit="1" customWidth="1"/>
    <col min="2" max="3" width="8.54296875" bestFit="1" customWidth="1"/>
    <col min="4" max="4" width="5.36328125" bestFit="1" customWidth="1"/>
    <col min="5" max="5" width="10" bestFit="1" customWidth="1"/>
    <col min="6" max="6" width="9" bestFit="1" customWidth="1"/>
    <col min="7" max="7" width="10.08984375" bestFit="1" customWidth="1"/>
  </cols>
  <sheetData>
    <row r="1" spans="1:9" ht="79" thickBot="1" x14ac:dyDescent="0.4">
      <c r="A1" s="6" t="s">
        <v>6</v>
      </c>
      <c r="B1" s="7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8" t="s">
        <v>12</v>
      </c>
    </row>
    <row r="2" spans="1:9" x14ac:dyDescent="0.35">
      <c r="A2" s="9">
        <v>1</v>
      </c>
      <c r="B2" s="10"/>
      <c r="C2" s="10"/>
      <c r="D2" s="11">
        <f t="shared" ref="D2:D7" si="0">IF(B2="",0,((C2-B2)+1))</f>
        <v>0</v>
      </c>
      <c r="E2" s="12"/>
      <c r="F2" s="12"/>
      <c r="G2" s="13" t="e">
        <f t="shared" ref="G2:G7" si="1">(E2+F2)*(D2/$D$10)</f>
        <v>#DIV/0!</v>
      </c>
    </row>
    <row r="3" spans="1:9" x14ac:dyDescent="0.35">
      <c r="A3" s="14">
        <v>2</v>
      </c>
      <c r="B3" s="15"/>
      <c r="C3" s="15"/>
      <c r="D3" s="16">
        <f t="shared" si="0"/>
        <v>0</v>
      </c>
      <c r="E3" s="17"/>
      <c r="F3" s="17"/>
      <c r="G3" s="18" t="e">
        <f t="shared" si="1"/>
        <v>#DIV/0!</v>
      </c>
    </row>
    <row r="4" spans="1:9" x14ac:dyDescent="0.35">
      <c r="A4" s="14">
        <v>3</v>
      </c>
      <c r="B4" s="15"/>
      <c r="C4" s="15"/>
      <c r="D4" s="16">
        <f t="shared" si="0"/>
        <v>0</v>
      </c>
      <c r="E4" s="17"/>
      <c r="F4" s="17"/>
      <c r="G4" s="18" t="e">
        <f t="shared" si="1"/>
        <v>#DIV/0!</v>
      </c>
    </row>
    <row r="5" spans="1:9" x14ac:dyDescent="0.35">
      <c r="A5" s="14">
        <v>4</v>
      </c>
      <c r="B5" s="15"/>
      <c r="C5" s="15"/>
      <c r="D5" s="16">
        <f t="shared" si="0"/>
        <v>0</v>
      </c>
      <c r="E5" s="17"/>
      <c r="F5" s="17"/>
      <c r="G5" s="18" t="e">
        <f t="shared" si="1"/>
        <v>#DIV/0!</v>
      </c>
    </row>
    <row r="6" spans="1:9" x14ac:dyDescent="0.35">
      <c r="A6" s="14">
        <v>5</v>
      </c>
      <c r="B6" s="15"/>
      <c r="C6" s="15"/>
      <c r="D6" s="16">
        <f t="shared" si="0"/>
        <v>0</v>
      </c>
      <c r="E6" s="17"/>
      <c r="F6" s="17"/>
      <c r="G6" s="18" t="e">
        <f t="shared" si="1"/>
        <v>#DIV/0!</v>
      </c>
    </row>
    <row r="7" spans="1:9" ht="15" thickBot="1" x14ac:dyDescent="0.4">
      <c r="A7" s="19">
        <v>6</v>
      </c>
      <c r="B7" s="20"/>
      <c r="C7" s="20"/>
      <c r="D7" s="21">
        <f t="shared" si="0"/>
        <v>0</v>
      </c>
      <c r="E7" s="22"/>
      <c r="F7" s="22"/>
      <c r="G7" s="23" t="e">
        <f t="shared" si="1"/>
        <v>#DIV/0!</v>
      </c>
    </row>
    <row r="8" spans="1:9" x14ac:dyDescent="0.35">
      <c r="A8" s="24" t="s">
        <v>13</v>
      </c>
      <c r="B8" s="25"/>
      <c r="C8" s="25"/>
      <c r="D8" s="26"/>
      <c r="E8" s="27"/>
      <c r="F8" s="27"/>
      <c r="G8" s="28" t="e">
        <f>SUM(G2:G7)</f>
        <v>#DIV/0!</v>
      </c>
    </row>
    <row r="9" spans="1:9" ht="15" thickBot="1" x14ac:dyDescent="0.4">
      <c r="A9" s="24" t="s">
        <v>14</v>
      </c>
      <c r="B9" s="25"/>
      <c r="C9" s="25"/>
      <c r="D9" s="26"/>
      <c r="E9" s="27"/>
      <c r="F9" s="27"/>
      <c r="G9" s="29">
        <v>50</v>
      </c>
    </row>
    <row r="10" spans="1:9" ht="15" thickBot="1" x14ac:dyDescent="0.4">
      <c r="A10" s="6" t="s">
        <v>15</v>
      </c>
      <c r="B10" s="30"/>
      <c r="C10" s="31"/>
      <c r="D10" s="32">
        <f>SUM(D2:D9)</f>
        <v>0</v>
      </c>
      <c r="E10" s="31"/>
      <c r="F10" s="33"/>
      <c r="G10" s="34" t="e">
        <f>G8+G9</f>
        <v>#DIV/0!</v>
      </c>
    </row>
    <row r="11" spans="1:9" x14ac:dyDescent="0.35">
      <c r="D11" t="str">
        <f>IF(D10&gt;366,"OOPS","OK")</f>
        <v>OK</v>
      </c>
    </row>
    <row r="12" spans="1:9" x14ac:dyDescent="0.35">
      <c r="A12" s="40" t="s">
        <v>17</v>
      </c>
      <c r="B12" s="40"/>
      <c r="C12" s="40"/>
      <c r="D12" s="40"/>
      <c r="E12" s="40"/>
      <c r="F12" s="40"/>
      <c r="G12" s="40"/>
      <c r="H12" s="36">
        <v>1</v>
      </c>
      <c r="I12" s="35" t="s">
        <v>19</v>
      </c>
    </row>
    <row r="13" spans="1:9" x14ac:dyDescent="0.35">
      <c r="H13" s="36">
        <v>2</v>
      </c>
      <c r="I13" t="s">
        <v>20</v>
      </c>
    </row>
    <row r="14" spans="1:9" x14ac:dyDescent="0.35">
      <c r="H14" s="36">
        <v>3</v>
      </c>
      <c r="I14" s="35" t="s">
        <v>16</v>
      </c>
    </row>
    <row r="15" spans="1:9" x14ac:dyDescent="0.35">
      <c r="H15" s="36">
        <v>4</v>
      </c>
      <c r="I15" s="35" t="s">
        <v>18</v>
      </c>
    </row>
    <row r="16" spans="1:9" x14ac:dyDescent="0.35">
      <c r="H16" s="36">
        <v>5</v>
      </c>
      <c r="I16" s="35" t="s">
        <v>21</v>
      </c>
    </row>
  </sheetData>
  <mergeCells count="1">
    <mergeCell ref="A12:G12"/>
  </mergeCells>
  <pageMargins left="0.7" right="0.7" top="0.75" bottom="0.75" header="0.3" footer="0.3"/>
  <pageSetup paperSize="9" orientation="portrait" r:id="rId1"/>
  <headerFooter>
    <oddHeader>&amp;C&amp;"Arial,Regular"&amp;12&amp;B&amp;K000000OFFICIAL - SENSITIVE: Personal Data</oddHeader>
    <oddFooter>&amp;C&amp;"Arial,Regular"&amp;12&amp;B&amp;K000000OFFICIAL - SENSITIVE: Personal Data</oddFooter>
    <evenHeader>&amp;C&amp;"Arial,Regular"&amp;12&amp;B&amp;K000000OFFICIAL - SENSITIVE: Personal Data</evenHeader>
    <evenFooter>&amp;C&amp;"Arial,Regular"&amp;12&amp;B&amp;K000000OFFICIAL - SENSITIVE: Personal Data</evenFooter>
    <firstHeader>&amp;C&amp;"Arial,Regular"&amp;12&amp;B&amp;K000000OFFICIAL - SENSITIVE: Personal Data</firstHeader>
    <firstFooter>&amp;C&amp;"Arial,Regular"&amp;12&amp;B&amp;K000000OFFICIAL - SENSITIVE: Personal Data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08955827-aeb1-42de-b749-f604362c41c2" origin="userSelected">
  <element uid="d69a946b-a7de-4dda-87be-dc950cd6e227" value=""/>
  <element uid="a63034f1-202c-44b6-86a4-bc806f442829" value=""/>
  <element uid="6a4e5c3a-656a-4e9c-bd20-e36013bcf373" value=""/>
</sisl>
</file>

<file path=customXml/itemProps1.xml><?xml version="1.0" encoding="utf-8"?>
<ds:datastoreItem xmlns:ds="http://schemas.openxmlformats.org/officeDocument/2006/customXml" ds:itemID="{4692468B-CD89-4E61-B18C-A8B89111DA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FINAL PAY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[OFFICIAL - SENSITIVE/Personal Data]</cp:keywords>
  <cp:lastModifiedBy/>
  <dcterms:created xsi:type="dcterms:W3CDTF">2006-09-16T00:00:00Z</dcterms:created>
  <dcterms:modified xsi:type="dcterms:W3CDTF">2023-11-15T14:12:15Z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9aaf6dcc-3630-4aaf-9945-841f048d46ee</vt:lpwstr>
  </property>
  <property fmtid="{D5CDD505-2E9C-101B-9397-08002B2CF9AE}" pid="3" name="bjSaver">
    <vt:lpwstr>pmrSacAeblH2wj0wfMjfvRcb7/s6jUtA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policy="08955827-aeb1-42de-b749-f604362c41c2" origin="userSelected" xmlns="http://www.boldonj</vt:lpwstr>
  </property>
  <property fmtid="{D5CDD505-2E9C-101B-9397-08002B2CF9AE}" pid="5" name="bjDocumentLabelXML-0">
    <vt:lpwstr>ames.com/2008/01/sie/internal/label"&gt;&lt;element uid="d69a946b-a7de-4dda-87be-dc950cd6e227" value="" /&gt;&lt;element uid="a63034f1-202c-44b6-86a4-bc806f442829" value="" /&gt;&lt;element uid="6a4e5c3a-656a-4e9c-bd20-e36013bcf373" value="" /&gt;&lt;/sisl&gt;</vt:lpwstr>
  </property>
  <property fmtid="{D5CDD505-2E9C-101B-9397-08002B2CF9AE}" pid="6" name="bjDocumentSecurityLabel">
    <vt:lpwstr>OFFICIAL - SENSITIVE: Personal Data</vt:lpwstr>
  </property>
  <property fmtid="{D5CDD505-2E9C-101B-9397-08002B2CF9AE}" pid="7" name="gcc-meta-protectivemarking">
    <vt:lpwstr>[OFFICIAL - SENSITIVE/Personal Data]</vt:lpwstr>
  </property>
  <property fmtid="{D5CDD505-2E9C-101B-9397-08002B2CF9AE}" pid="8" name="bjCentreHeaderLabel-first">
    <vt:lpwstr>&amp;"Arial,Regular"&amp;12&amp;B&amp;K000000OFFICIAL - SENSITIVE: Personal Data</vt:lpwstr>
  </property>
  <property fmtid="{D5CDD505-2E9C-101B-9397-08002B2CF9AE}" pid="9" name="bjCentreFooterLabel-first">
    <vt:lpwstr>&amp;"Arial,Regular"&amp;12&amp;B&amp;K000000OFFICIAL - SENSITIVE: Personal Data</vt:lpwstr>
  </property>
  <property fmtid="{D5CDD505-2E9C-101B-9397-08002B2CF9AE}" pid="10" name="bjCentreHeaderLabel-even">
    <vt:lpwstr>&amp;"Arial,Regular"&amp;12&amp;B&amp;K000000OFFICIAL - SENSITIVE: Personal Data</vt:lpwstr>
  </property>
  <property fmtid="{D5CDD505-2E9C-101B-9397-08002B2CF9AE}" pid="11" name="bjCentreFooterLabel-even">
    <vt:lpwstr>&amp;"Arial,Regular"&amp;12&amp;B&amp;K000000OFFICIAL - SENSITIVE: Personal Data</vt:lpwstr>
  </property>
  <property fmtid="{D5CDD505-2E9C-101B-9397-08002B2CF9AE}" pid="12" name="bjCentreHeaderLabel">
    <vt:lpwstr>&amp;"Arial,Regular"&amp;12&amp;B&amp;K000000OFFICIAL - SENSITIVE: Personal Data</vt:lpwstr>
  </property>
  <property fmtid="{D5CDD505-2E9C-101B-9397-08002B2CF9AE}" pid="13" name="bjCentreFooterLabel">
    <vt:lpwstr>&amp;"Arial,Regular"&amp;12&amp;B&amp;K000000OFFICIAL - SENSITIVE: Personal Data</vt:lpwstr>
  </property>
</Properties>
</file>